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8" yWindow="-108" windowWidth="19416" windowHeight="10416"/>
  </bookViews>
  <sheets>
    <sheet name="Feuil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M34" i="1" l="1"/>
  <c r="N34" i="1"/>
  <c r="E34" i="1"/>
  <c r="D34" i="1"/>
  <c r="L34" i="1" l="1"/>
</calcChain>
</file>

<file path=xl/sharedStrings.xml><?xml version="1.0" encoding="utf-8"?>
<sst xmlns="http://schemas.openxmlformats.org/spreadsheetml/2006/main" count="70" uniqueCount="64">
  <si>
    <t>NOM</t>
  </si>
  <si>
    <t>N°</t>
  </si>
  <si>
    <t>TOTAL</t>
  </si>
  <si>
    <t>MENSUEL</t>
  </si>
  <si>
    <t>WEAREOOO</t>
  </si>
  <si>
    <t>MAG. A</t>
  </si>
  <si>
    <t>MAG B</t>
  </si>
  <si>
    <t>MEULENIJZER</t>
  </si>
  <si>
    <t>SA1 + SC2A</t>
  </si>
  <si>
    <t xml:space="preserve">SC2A </t>
  </si>
  <si>
    <t>BERTAU</t>
  </si>
  <si>
    <t>BD1</t>
  </si>
  <si>
    <t>C1</t>
  </si>
  <si>
    <t>A2</t>
  </si>
  <si>
    <t xml:space="preserve">DE MARTINO M </t>
  </si>
  <si>
    <t>SC2</t>
  </si>
  <si>
    <t xml:space="preserve">DE MARTINO V </t>
  </si>
  <si>
    <t>SD2</t>
  </si>
  <si>
    <t>BOILEAU</t>
  </si>
  <si>
    <t>C2</t>
  </si>
  <si>
    <t>VILLENEUVE</t>
  </si>
  <si>
    <t>A3</t>
  </si>
  <si>
    <t>PASSANTE</t>
  </si>
  <si>
    <t>SC3</t>
  </si>
  <si>
    <t>BOUSSON</t>
  </si>
  <si>
    <t>SC3A</t>
  </si>
  <si>
    <t>VAN STAPPEN</t>
  </si>
  <si>
    <t>C3</t>
  </si>
  <si>
    <t>COLLIN A</t>
  </si>
  <si>
    <t>C4</t>
  </si>
  <si>
    <t>COLLIN</t>
  </si>
  <si>
    <t>A 4</t>
  </si>
  <si>
    <t>LICATA</t>
  </si>
  <si>
    <t>SC4A</t>
  </si>
  <si>
    <t>PENTHOUSE</t>
  </si>
  <si>
    <t>JEAN PIERRE</t>
  </si>
  <si>
    <t>L PRODUCTIONS</t>
  </si>
  <si>
    <t>L'EMPLACEMENT E 6 30/10000è N'EXISTE PAS</t>
  </si>
  <si>
    <t>POUR LES QUOTITES INFERIEURES A 10 € PAR MOIS LE PAIEMENT DOIT SE FAIRE PAR 6 MOIS IMPERATIVEMENT</t>
  </si>
  <si>
    <t>LE 30 JUIN ET LE 31 DECEMBRE</t>
  </si>
  <si>
    <t>BENLOLO</t>
  </si>
  <si>
    <t>QUOTITES</t>
  </si>
  <si>
    <t>weare the studio</t>
  </si>
  <si>
    <t>JUILLET</t>
  </si>
  <si>
    <t>AOUT</t>
  </si>
  <si>
    <t>OCTOBRE</t>
  </si>
  <si>
    <t>NOVEMBRE</t>
  </si>
  <si>
    <t>DECEMBRE</t>
  </si>
  <si>
    <t>SEPTEMBRE</t>
  </si>
  <si>
    <t>ACP WATERLOO - FONDS DE RESERVE  - SEMESTRIEL - JUILLET A DECEMBRE 2023</t>
  </si>
  <si>
    <t>TRAVAUX</t>
  </si>
  <si>
    <t>KIRBERG</t>
  </si>
  <si>
    <t>MARQ</t>
  </si>
  <si>
    <t>x</t>
  </si>
  <si>
    <t>a payer</t>
  </si>
  <si>
    <t>BANQUE</t>
  </si>
  <si>
    <t xml:space="preserve"> =</t>
  </si>
  <si>
    <t>A1 +BC1</t>
  </si>
  <si>
    <t>E12</t>
  </si>
  <si>
    <t>ANTOINE LITS</t>
  </si>
  <si>
    <t>EDGARS KALNINS</t>
  </si>
  <si>
    <t>NINANE</t>
  </si>
  <si>
    <t>E 10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</si>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</sst>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0"/>
      <color rgb="FF7030A0"/>
      <name val="Arial"/>
      <family val="2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0" fontId="1" fillId="0" borderId="2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6" xfId="0" applyBorder="1"/>
    <xf numFmtId="0" fontId="0" fillId="0" borderId="3" xfId="0" applyBorder="1"/>
    <xf numFmtId="0" fontId="2" fillId="0" borderId="7" xfId="0" applyFont="1" applyBorder="1"/>
    <xf numFmtId="0" fontId="0" fillId="0" borderId="8" xfId="0" applyBorder="1"/>
    <xf numFmtId="0" fontId="2" fillId="0" borderId="11" xfId="0" applyFont="1" applyBorder="1"/>
    <xf numFmtId="0" fontId="2" fillId="0" borderId="12" xfId="0" applyFont="1" applyBorder="1"/>
    <xf numFmtId="0" fontId="0" fillId="0" borderId="13" xfId="0" applyBorder="1"/>
    <xf numFmtId="2" fontId="2" fillId="0" borderId="13" xfId="0" applyNumberFormat="1" applyFont="1" applyBorder="1"/>
    <xf numFmtId="0" fontId="0" fillId="0" borderId="16" xfId="0" applyBorder="1"/>
    <xf numFmtId="0" fontId="2" fillId="0" borderId="1" xfId="0" applyFont="1" applyBorder="1"/>
    <xf numFmtId="0" fontId="0" fillId="0" borderId="4" xfId="0" applyBorder="1"/>
    <xf numFmtId="0" fontId="0" fillId="0" borderId="17" xfId="0" applyBorder="1"/>
    <xf numFmtId="0" fontId="0" fillId="0" borderId="18" xfId="0" applyBorder="1"/>
    <xf numFmtId="0" fontId="2" fillId="0" borderId="20" xfId="0" applyFont="1" applyBorder="1"/>
    <xf numFmtId="0" fontId="0" fillId="0" borderId="21" xfId="0" applyBorder="1"/>
    <xf numFmtId="0" fontId="2" fillId="0" borderId="22" xfId="0" applyFont="1" applyBorder="1"/>
    <xf numFmtId="0" fontId="0" fillId="0" borderId="23" xfId="0" applyBorder="1"/>
    <xf numFmtId="0" fontId="0" fillId="0" borderId="24" xfId="0" applyBorder="1"/>
    <xf numFmtId="0" fontId="0" fillId="0" borderId="19" xfId="0" applyBorder="1"/>
    <xf numFmtId="0" fontId="0" fillId="0" borderId="14" xfId="0" applyBorder="1"/>
    <xf numFmtId="0" fontId="2" fillId="0" borderId="26" xfId="0" applyFont="1" applyBorder="1"/>
    <xf numFmtId="0" fontId="0" fillId="0" borderId="27" xfId="0" applyBorder="1"/>
    <xf numFmtId="0" fontId="2" fillId="0" borderId="15" xfId="0" applyFont="1" applyBorder="1"/>
    <xf numFmtId="0" fontId="2" fillId="0" borderId="28" xfId="0" applyFont="1" applyBorder="1"/>
    <xf numFmtId="0" fontId="0" fillId="0" borderId="10" xfId="0" applyBorder="1"/>
    <xf numFmtId="0" fontId="0" fillId="0" borderId="2" xfId="0" applyBorder="1"/>
    <xf numFmtId="0" fontId="0" fillId="0" borderId="30" xfId="0" applyBorder="1"/>
    <xf numFmtId="0" fontId="1" fillId="0" borderId="28" xfId="0" applyFont="1" applyBorder="1"/>
    <xf numFmtId="0" fontId="1" fillId="0" borderId="30" xfId="0" applyFont="1" applyBorder="1"/>
    <xf numFmtId="0" fontId="1" fillId="0" borderId="7" xfId="0" applyFont="1" applyBorder="1"/>
    <xf numFmtId="0" fontId="5" fillId="0" borderId="0" xfId="0" applyFont="1"/>
    <xf numFmtId="2" fontId="5" fillId="0" borderId="0" xfId="0" applyNumberFormat="1" applyFont="1"/>
    <xf numFmtId="2" fontId="0" fillId="0" borderId="30" xfId="0" applyNumberFormat="1" applyBorder="1"/>
    <xf numFmtId="2" fontId="0" fillId="0" borderId="2" xfId="0" applyNumberFormat="1" applyBorder="1"/>
    <xf numFmtId="2" fontId="2" fillId="0" borderId="4" xfId="0" applyNumberFormat="1" applyFont="1" applyBorder="1"/>
    <xf numFmtId="2" fontId="2" fillId="0" borderId="6" xfId="0" applyNumberFormat="1" applyFont="1" applyBorder="1"/>
    <xf numFmtId="2" fontId="2" fillId="0" borderId="10" xfId="0" applyNumberFormat="1" applyFont="1" applyBorder="1"/>
    <xf numFmtId="2" fontId="3" fillId="0" borderId="6" xfId="0" applyNumberFormat="1" applyFont="1" applyBorder="1"/>
    <xf numFmtId="2" fontId="2" fillId="0" borderId="16" xfId="0" applyNumberFormat="1" applyFont="1" applyBorder="1"/>
    <xf numFmtId="2" fontId="2" fillId="0" borderId="18" xfId="0" applyNumberFormat="1" applyFont="1" applyBorder="1"/>
    <xf numFmtId="2" fontId="2" fillId="0" borderId="21" xfId="0" applyNumberFormat="1" applyFont="1" applyBorder="1"/>
    <xf numFmtId="2" fontId="2" fillId="0" borderId="23" xfId="0" applyNumberFormat="1" applyFont="1" applyBorder="1"/>
    <xf numFmtId="2" fontId="2" fillId="0" borderId="19" xfId="0" applyNumberFormat="1" applyFont="1" applyBorder="1"/>
    <xf numFmtId="2" fontId="2" fillId="0" borderId="14" xfId="0" applyNumberFormat="1" applyFont="1" applyBorder="1"/>
    <xf numFmtId="2" fontId="2" fillId="0" borderId="27" xfId="0" applyNumberFormat="1" applyFont="1" applyBorder="1"/>
    <xf numFmtId="2" fontId="2" fillId="0" borderId="3" xfId="0" applyNumberFormat="1" applyFont="1" applyBorder="1"/>
    <xf numFmtId="2" fontId="2" fillId="0" borderId="0" xfId="0" applyNumberFormat="1" applyFont="1"/>
    <xf numFmtId="2" fontId="0" fillId="0" borderId="0" xfId="0" applyNumberFormat="1"/>
    <xf numFmtId="0" fontId="1" fillId="0" borderId="0" xfId="0" applyFont="1"/>
    <xf numFmtId="2" fontId="0" fillId="0" borderId="3" xfId="0" applyNumberFormat="1" applyBorder="1"/>
    <xf numFmtId="2" fontId="0" fillId="0" borderId="10" xfId="0" applyNumberFormat="1" applyBorder="1"/>
    <xf numFmtId="2" fontId="0" fillId="0" borderId="4" xfId="0" applyNumberFormat="1" applyBorder="1"/>
    <xf numFmtId="0" fontId="8" fillId="0" borderId="30" xfId="0" applyFont="1" applyBorder="1"/>
    <xf numFmtId="0" fontId="8" fillId="0" borderId="2" xfId="0" applyFont="1" applyBorder="1"/>
    <xf numFmtId="0" fontId="8" fillId="0" borderId="0" xfId="0" applyFont="1"/>
    <xf numFmtId="0" fontId="8" fillId="0" borderId="10" xfId="0" applyFont="1" applyBorder="1"/>
    <xf numFmtId="0" fontId="8" fillId="0" borderId="3" xfId="0" applyFont="1" applyBorder="1"/>
    <xf numFmtId="0" fontId="8" fillId="0" borderId="4" xfId="0" applyFont="1" applyBorder="1"/>
    <xf numFmtId="0" fontId="9" fillId="2" borderId="30" xfId="0" applyFont="1" applyFill="1" applyBorder="1"/>
    <xf numFmtId="0" fontId="9" fillId="2" borderId="2" xfId="0" applyFont="1" applyFill="1" applyBorder="1"/>
    <xf numFmtId="0" fontId="9" fillId="2" borderId="0" xfId="0" applyFont="1" applyFill="1"/>
    <xf numFmtId="0" fontId="9" fillId="2" borderId="4" xfId="0" applyFont="1" applyFill="1" applyBorder="1"/>
    <xf numFmtId="0" fontId="9" fillId="2" borderId="10" xfId="0" applyFont="1" applyFill="1" applyBorder="1"/>
    <xf numFmtId="0" fontId="9" fillId="2" borderId="3" xfId="0" applyFont="1" applyFill="1" applyBorder="1"/>
    <xf numFmtId="2" fontId="0" fillId="2" borderId="30" xfId="0" applyNumberFormat="1" applyFill="1" applyBorder="1"/>
    <xf numFmtId="2" fontId="0" fillId="2" borderId="2" xfId="0" applyNumberFormat="1" applyFill="1" applyBorder="1"/>
    <xf numFmtId="2" fontId="0" fillId="2" borderId="0" xfId="0" applyNumberFormat="1" applyFill="1"/>
    <xf numFmtId="2" fontId="0" fillId="2" borderId="4" xfId="0" applyNumberFormat="1" applyFill="1" applyBorder="1"/>
    <xf numFmtId="2" fontId="0" fillId="2" borderId="10" xfId="0" applyNumberFormat="1" applyFill="1" applyBorder="1"/>
    <xf numFmtId="2" fontId="0" fillId="2" borderId="28" xfId="0" applyNumberFormat="1" applyFill="1" applyBorder="1"/>
    <xf numFmtId="2" fontId="0" fillId="2" borderId="3" xfId="0" applyNumberFormat="1" applyFill="1" applyBorder="1"/>
    <xf numFmtId="2" fontId="8" fillId="0" borderId="30" xfId="0" applyNumberFormat="1" applyFont="1" applyBorder="1"/>
    <xf numFmtId="2" fontId="8" fillId="0" borderId="2" xfId="0" applyNumberFormat="1" applyFont="1" applyBorder="1"/>
    <xf numFmtId="2" fontId="8" fillId="0" borderId="0" xfId="0" applyNumberFormat="1" applyFont="1"/>
    <xf numFmtId="2" fontId="2" fillId="0" borderId="1" xfId="0" applyNumberFormat="1" applyFont="1" applyBorder="1"/>
    <xf numFmtId="2" fontId="9" fillId="0" borderId="3" xfId="0" applyNumberFormat="1" applyFont="1" applyBorder="1"/>
    <xf numFmtId="2" fontId="7" fillId="0" borderId="4" xfId="0" applyNumberFormat="1" applyFont="1" applyBorder="1"/>
    <xf numFmtId="2" fontId="7" fillId="2" borderId="4" xfId="0" applyNumberFormat="1" applyFont="1" applyFill="1" applyBorder="1"/>
    <xf numFmtId="0" fontId="4" fillId="0" borderId="28" xfId="0" applyFont="1" applyBorder="1"/>
    <xf numFmtId="2" fontId="2" fillId="0" borderId="30" xfId="0" applyNumberFormat="1" applyFont="1" applyBorder="1"/>
    <xf numFmtId="0" fontId="4" fillId="0" borderId="7" xfId="0" applyFont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8" fillId="0" borderId="29" xfId="0" applyFont="1" applyBorder="1"/>
    <xf numFmtId="0" fontId="8" fillId="0" borderId="9" xfId="0" applyFont="1" applyBorder="1"/>
    <xf numFmtId="2" fontId="8" fillId="0" borderId="4" xfId="0" applyNumberFormat="1" applyFont="1" applyBorder="1"/>
    <xf numFmtId="2" fontId="8" fillId="0" borderId="10" xfId="0" applyNumberFormat="1" applyFont="1" applyBorder="1"/>
    <xf numFmtId="0" fontId="8" fillId="0" borderId="25" xfId="0" applyFont="1" applyBorder="1"/>
    <xf numFmtId="2" fontId="8" fillId="0" borderId="3" xfId="0" applyNumberFormat="1" applyFont="1" applyBorder="1"/>
    <xf numFmtId="2" fontId="9" fillId="0" borderId="4" xfId="0" applyNumberFormat="1" applyFont="1" applyBorder="1"/>
    <xf numFmtId="2" fontId="8" fillId="0" borderId="29" xfId="0" applyNumberFormat="1" applyFont="1" applyBorder="1"/>
    <xf numFmtId="2" fontId="5" fillId="0" borderId="30" xfId="0" applyNumberFormat="1" applyFont="1" applyBorder="1"/>
    <xf numFmtId="2" fontId="5" fillId="0" borderId="2" xfId="0" applyNumberFormat="1" applyFont="1" applyBorder="1"/>
    <xf numFmtId="2" fontId="6" fillId="0" borderId="1" xfId="0" applyNumberFormat="1" applyFont="1" applyBorder="1"/>
    <xf numFmtId="2" fontId="6" fillId="0" borderId="10" xfId="0" applyNumberFormat="1" applyFont="1" applyBorder="1"/>
    <xf numFmtId="2" fontId="6" fillId="0" borderId="3" xfId="0" applyNumberFormat="1" applyFont="1" applyBorder="1"/>
    <xf numFmtId="2" fontId="6" fillId="0" borderId="4" xfId="0" applyNumberFormat="1" applyFont="1" applyBorder="1"/>
    <xf numFmtId="0" fontId="0" fillId="2" borderId="0" xfId="0" applyFill="1"/>
    <xf numFmtId="4" fontId="9" fillId="2" borderId="4" xfId="0" applyNumberFormat="1" applyFont="1" applyFill="1" applyBorder="1"/>
    <xf numFmtId="4" fontId="9" fillId="2" borderId="10" xfId="0" applyNumberFormat="1" applyFont="1" applyFill="1" applyBorder="1"/>
    <xf numFmtId="4" fontId="9" fillId="2" borderId="0" xfId="0" applyNumberFormat="1" applyFont="1" applyFill="1"/>
    <xf numFmtId="4" fontId="8" fillId="0" borderId="3" xfId="0" applyNumberFormat="1" applyFont="1" applyBorder="1"/>
    <xf numFmtId="4" fontId="9" fillId="0" borderId="4" xfId="0" applyNumberFormat="1" applyFont="1" applyBorder="1"/>
    <xf numFmtId="4" fontId="8" fillId="0" borderId="0" xfId="0" applyNumberFormat="1" applyFont="1"/>
    <xf numFmtId="2" fontId="7" fillId="0" borderId="10" xfId="0" applyNumberFormat="1" applyFont="1" applyBorder="1"/>
    <xf numFmtId="2" fontId="7" fillId="0" borderId="3" xfId="0" applyNumberFormat="1" applyFont="1" applyBorder="1"/>
    <xf numFmtId="0" fontId="9" fillId="0" borderId="0" xfId="0" applyFont="1"/>
    <xf numFmtId="0" fontId="9" fillId="2" borderId="1" xfId="0" applyFont="1" applyFill="1" applyBorder="1"/>
    <xf numFmtId="2" fontId="7" fillId="2" borderId="7" xfId="0" applyNumberFormat="1" applyFont="1" applyFill="1" applyBorder="1"/>
    <xf numFmtId="2" fontId="7" fillId="2" borderId="3" xfId="0" applyNumberFormat="1" applyFont="1" applyFill="1" applyBorder="1"/>
    <xf numFmtId="2" fontId="10" fillId="0" borderId="3" xfId="0" applyNumberFormat="1" applyFont="1" applyBorder="1"/>
    <xf numFmtId="2" fontId="11" fillId="0" borderId="10" xfId="0" applyNumberFormat="1" applyFont="1" applyBorder="1"/>
    <xf numFmtId="2" fontId="11" fillId="0" borderId="3" xfId="0" applyNumberFormat="1" applyFont="1" applyBorder="1"/>
    <xf numFmtId="2" fontId="11" fillId="0" borderId="4" xfId="0" applyNumberFormat="1" applyFont="1" applyBorder="1"/>
    <xf numFmtId="4" fontId="9" fillId="0" borderId="10" xfId="0" applyNumberFormat="1" applyFont="1" applyBorder="1"/>
    <xf numFmtId="2" fontId="7" fillId="2" borderId="10" xfId="0" applyNumberFormat="1" applyFont="1" applyFill="1" applyBorder="1"/>
    <xf numFmtId="2" fontId="12" fillId="0" borderId="10" xfId="0" applyNumberFormat="1" applyFont="1" applyBorder="1"/>
    <xf numFmtId="0" fontId="9" fillId="0" borderId="4" xfId="0" applyFont="1" applyBorder="1" applyAlignment="1">
      <alignment wrapText="1"/>
    </xf>
    <xf numFmtId="4" fontId="7" fillId="0" borderId="10" xfId="0" applyNumberFormat="1" applyFont="1" applyBorder="1"/>
    <xf numFmtId="0" fontId="7" fillId="0" borderId="15" xfId="0" applyFont="1" applyBorder="1"/>
    <xf numFmtId="0" fontId="9" fillId="0" borderId="3" xfId="0" applyFont="1" applyBorder="1"/>
    <xf numFmtId="0" fontId="9" fillId="0" borderId="10" xfId="0" applyFont="1" applyBorder="1"/>
    <xf numFmtId="4" fontId="7" fillId="0" borderId="4" xfId="0" applyNumberFormat="1" applyFont="1" applyBorder="1"/>
    <xf numFmtId="0" fontId="7" fillId="0" borderId="4" xfId="0" applyFont="1" applyBorder="1"/>
    <xf numFmtId="4" fontId="9" fillId="0" borderId="3" xfId="0" applyNumberFormat="1" applyFont="1" applyBorder="1"/>
    <xf numFmtId="0" fontId="7" fillId="0" borderId="3" xfId="0" applyFont="1" applyBorder="1"/>
    <xf numFmtId="4" fontId="7" fillId="0" borderId="3" xfId="0" applyNumberFormat="1" applyFont="1" applyBorder="1"/>
    <xf numFmtId="0" fontId="9" fillId="0" borderId="4" xfId="0" applyFont="1" applyBorder="1"/>
    <xf numFmtId="0" fontId="10" fillId="2" borderId="4" xfId="0" applyFont="1" applyFill="1" applyBorder="1"/>
    <xf numFmtId="0" fontId="7" fillId="0" borderId="10" xfId="0" applyFont="1" applyBorder="1"/>
    <xf numFmtId="2" fontId="0" fillId="0" borderId="1" xfId="0" applyNumberFormat="1" applyBorder="1"/>
    <xf numFmtId="4" fontId="5" fillId="0" borderId="4" xfId="0" applyNumberFormat="1" applyFont="1" applyBorder="1"/>
    <xf numFmtId="4" fontId="0" fillId="0" borderId="4" xfId="0" applyNumberFormat="1" applyBorder="1"/>
    <xf numFmtId="2" fontId="11" fillId="3" borderId="1" xfId="0" applyNumberFormat="1" applyFont="1" applyFill="1" applyBorder="1"/>
    <xf numFmtId="2" fontId="9" fillId="0" borderId="10" xfId="0" applyNumberFormat="1" applyFont="1" applyBorder="1"/>
    <xf numFmtId="0" fontId="2" fillId="0" borderId="1" xfId="0" applyFont="1" applyBorder="1" applyAlignment="1"/>
    <xf numFmtId="4" fontId="5" fillId="0" borderId="0" xfId="0" applyNumberFormat="1" applyFont="1"/>
    <xf numFmtId="4" fontId="0" fillId="0" borderId="0" xfId="0" applyNumberFormat="1"/>
    <xf numFmtId="4" fontId="7" fillId="0" borderId="31" xfId="0" applyNumberFormat="1" applyFont="1" applyBorder="1"/>
    <xf numFmtId="0" fontId="2" fillId="0" borderId="10" xfId="0" applyNumberFormat="1" applyFont="1" applyBorder="1"/>
    <xf numFmtId="0" fontId="2" fillId="3" borderId="5" xfId="0" applyFont="1" applyFill="1" applyBorder="1"/>
    <xf numFmtId="4" fontId="9" fillId="2" borderId="0" xfId="0" applyNumberFormat="1" applyFont="1" applyFill="1" applyBorder="1"/>
    <xf numFmtId="2" fontId="0" fillId="2" borderId="7" xfId="0" applyNumberFormat="1" applyFill="1" applyBorder="1"/>
    <xf numFmtId="4" fontId="8" fillId="0" borderId="2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4" zoomScaleNormal="100" workbookViewId="0">
      <selection activeCell="M23" sqref="M23"/>
    </sheetView>
  </sheetViews>
  <sheetFormatPr baseColWidth="10" defaultRowHeight="14.4" x14ac:dyDescent="0.3"/>
  <cols>
    <col min="1" max="1" width="16" customWidth="1"/>
    <col min="3" max="3" width="10.88671875" style="52"/>
    <col min="4" max="4" width="12.44140625" style="78" customWidth="1"/>
    <col min="5" max="5" width="10.88671875" style="36"/>
    <col min="6" max="6" width="13.77734375" style="65" bestFit="1" customWidth="1"/>
    <col min="7" max="7" width="15.21875" style="52" bestFit="1" customWidth="1"/>
    <col min="8" max="8" width="12.77734375" style="71" customWidth="1"/>
    <col min="9" max="9" width="10.88671875" style="59"/>
    <col min="10" max="10" width="11.21875" style="59" customWidth="1"/>
    <col min="11" max="11" width="10.88671875" style="52"/>
    <col min="12" max="12" width="11.77734375" style="35" customWidth="1"/>
  </cols>
  <sheetData>
    <row r="1" spans="1:14" ht="15.45" x14ac:dyDescent="0.35">
      <c r="A1" s="32" t="s">
        <v>49</v>
      </c>
      <c r="B1" s="33"/>
      <c r="C1" s="37"/>
      <c r="D1" s="76"/>
      <c r="E1" s="96"/>
      <c r="F1" s="63"/>
      <c r="G1" s="37"/>
      <c r="H1" s="69"/>
      <c r="I1" s="57"/>
      <c r="J1" s="88"/>
    </row>
    <row r="2" spans="1:14" ht="16.05" thickBot="1" x14ac:dyDescent="0.4">
      <c r="A2" s="34"/>
      <c r="B2" s="2"/>
      <c r="C2" s="38"/>
      <c r="D2" s="77"/>
      <c r="E2" s="97"/>
      <c r="F2" s="64"/>
      <c r="G2" s="38"/>
      <c r="H2" s="70"/>
      <c r="I2" s="58"/>
      <c r="J2" s="89"/>
    </row>
    <row r="3" spans="1:14" ht="15.45" x14ac:dyDescent="0.35">
      <c r="A3" s="53"/>
      <c r="B3" s="53"/>
    </row>
    <row r="4" spans="1:14" ht="16.2" thickBot="1" x14ac:dyDescent="0.35">
      <c r="A4" s="53"/>
      <c r="B4" s="53"/>
      <c r="G4"/>
      <c r="H4" s="102"/>
      <c r="J4" s="111"/>
      <c r="K4"/>
    </row>
    <row r="5" spans="1:14" ht="15" thickBot="1" x14ac:dyDescent="0.35">
      <c r="A5" s="3" t="s">
        <v>0</v>
      </c>
      <c r="B5" s="3" t="s">
        <v>1</v>
      </c>
      <c r="C5" s="39" t="s">
        <v>41</v>
      </c>
      <c r="D5" s="79" t="s">
        <v>2</v>
      </c>
      <c r="E5" s="98" t="s">
        <v>3</v>
      </c>
      <c r="F5" s="86" t="s">
        <v>43</v>
      </c>
      <c r="G5" s="79" t="s">
        <v>44</v>
      </c>
      <c r="H5" s="87" t="s">
        <v>48</v>
      </c>
      <c r="I5" s="14" t="s">
        <v>45</v>
      </c>
      <c r="J5" s="140" t="s">
        <v>46</v>
      </c>
      <c r="K5" s="39" t="s">
        <v>47</v>
      </c>
      <c r="L5" s="122" t="s">
        <v>50</v>
      </c>
      <c r="M5" s="128" t="s">
        <v>2</v>
      </c>
      <c r="N5" s="128" t="s">
        <v>54</v>
      </c>
    </row>
    <row r="6" spans="1:14" ht="15" thickBot="1" x14ac:dyDescent="0.35">
      <c r="A6" s="4" t="s">
        <v>4</v>
      </c>
      <c r="B6" s="5" t="s">
        <v>5</v>
      </c>
      <c r="C6" s="40">
        <v>1423.5</v>
      </c>
      <c r="D6" s="80">
        <v>5394.77</v>
      </c>
      <c r="E6" s="115">
        <v>427.05</v>
      </c>
      <c r="F6" s="103">
        <v>427.05</v>
      </c>
      <c r="G6" s="109">
        <v>427.05</v>
      </c>
      <c r="H6" s="82">
        <v>427.05</v>
      </c>
      <c r="I6" s="119">
        <v>427.5</v>
      </c>
      <c r="J6" s="94">
        <v>427.05</v>
      </c>
      <c r="K6" s="109">
        <v>427.05</v>
      </c>
      <c r="L6" s="123">
        <v>-2610.27</v>
      </c>
      <c r="M6" s="127">
        <v>5346.8</v>
      </c>
      <c r="N6" s="127">
        <v>0</v>
      </c>
    </row>
    <row r="7" spans="1:14" ht="15" thickBot="1" x14ac:dyDescent="0.35">
      <c r="A7" s="7" t="s">
        <v>42</v>
      </c>
      <c r="B7" s="8" t="s">
        <v>6</v>
      </c>
      <c r="C7" s="41">
        <v>1423.5</v>
      </c>
      <c r="D7" s="41">
        <v>2847</v>
      </c>
      <c r="E7" s="116">
        <v>427.05</v>
      </c>
      <c r="F7" s="104">
        <v>427.05</v>
      </c>
      <c r="G7" s="109">
        <v>427.05</v>
      </c>
      <c r="H7" s="120">
        <v>427.05</v>
      </c>
      <c r="I7" s="119">
        <v>427.05</v>
      </c>
      <c r="J7" s="121">
        <v>427.05</v>
      </c>
      <c r="K7" s="109">
        <v>427.05</v>
      </c>
      <c r="L7" s="107">
        <v>-2610.27</v>
      </c>
      <c r="M7" s="127">
        <v>2799.03</v>
      </c>
      <c r="N7" s="127">
        <v>0</v>
      </c>
    </row>
    <row r="8" spans="1:14" ht="15" thickBot="1" x14ac:dyDescent="0.35">
      <c r="A8" s="9" t="s">
        <v>7</v>
      </c>
      <c r="B8" s="5" t="s">
        <v>57</v>
      </c>
      <c r="C8" s="42"/>
      <c r="D8" s="50">
        <v>-3298.6</v>
      </c>
      <c r="E8" s="100"/>
      <c r="F8" s="68">
        <v>0</v>
      </c>
      <c r="G8" s="110">
        <v>3298.6</v>
      </c>
      <c r="H8" s="74">
        <v>0</v>
      </c>
      <c r="I8" s="80">
        <v>0</v>
      </c>
      <c r="J8" s="62">
        <v>0</v>
      </c>
      <c r="K8" s="81">
        <v>0</v>
      </c>
      <c r="L8" s="132">
        <v>-234.39</v>
      </c>
      <c r="M8" s="128">
        <v>0</v>
      </c>
      <c r="N8" s="130">
        <v>0</v>
      </c>
    </row>
    <row r="9" spans="1:14" ht="15" thickBot="1" x14ac:dyDescent="0.35">
      <c r="A9" s="10" t="s">
        <v>51</v>
      </c>
      <c r="B9" s="11" t="s">
        <v>8</v>
      </c>
      <c r="C9" s="12">
        <v>925</v>
      </c>
      <c r="D9" s="48">
        <v>0</v>
      </c>
      <c r="E9" s="118">
        <v>284.39999999999998</v>
      </c>
      <c r="F9" s="103">
        <v>0</v>
      </c>
      <c r="G9" s="56">
        <v>0</v>
      </c>
      <c r="H9" s="72">
        <v>0</v>
      </c>
      <c r="I9" s="132">
        <v>0</v>
      </c>
      <c r="J9" s="92">
        <v>0</v>
      </c>
      <c r="K9" s="81">
        <v>0</v>
      </c>
      <c r="L9" s="107">
        <v>-1469.63</v>
      </c>
      <c r="M9" s="127">
        <v>2646.4</v>
      </c>
      <c r="N9" s="127">
        <v>2646.4</v>
      </c>
    </row>
    <row r="10" spans="1:14" ht="15" thickBot="1" x14ac:dyDescent="0.35">
      <c r="A10" s="27" t="s">
        <v>61</v>
      </c>
      <c r="B10" s="13" t="s">
        <v>62</v>
      </c>
      <c r="C10" s="43">
        <v>24</v>
      </c>
      <c r="D10" s="48">
        <v>0</v>
      </c>
      <c r="E10" s="116">
        <v>7.2</v>
      </c>
      <c r="F10" s="146"/>
      <c r="G10" s="55"/>
      <c r="H10" s="147">
        <v>-7.2</v>
      </c>
      <c r="I10" s="126">
        <v>-7.2</v>
      </c>
      <c r="J10" s="148">
        <f>L10-7.2</f>
        <v>-46.370000000000005</v>
      </c>
      <c r="K10" s="109">
        <v>-7.2</v>
      </c>
      <c r="L10" s="119">
        <v>-39.17</v>
      </c>
      <c r="M10" s="123"/>
      <c r="N10" s="123"/>
    </row>
    <row r="11" spans="1:14" ht="15" thickBot="1" x14ac:dyDescent="0.35">
      <c r="A11" s="124" t="s">
        <v>59</v>
      </c>
      <c r="B11" s="13" t="s">
        <v>58</v>
      </c>
      <c r="C11" s="43">
        <v>24</v>
      </c>
      <c r="D11" s="41">
        <v>0</v>
      </c>
      <c r="E11" s="116">
        <v>7.2</v>
      </c>
      <c r="F11"/>
      <c r="G11" s="55"/>
      <c r="H11" s="113"/>
      <c r="I11" s="126">
        <v>56.09</v>
      </c>
      <c r="J11" s="90">
        <v>0</v>
      </c>
      <c r="K11" s="109">
        <v>0</v>
      </c>
      <c r="L11" s="139">
        <v>-39.17</v>
      </c>
      <c r="M11" s="109">
        <v>-53.57</v>
      </c>
      <c r="N11" s="123">
        <v>77.5</v>
      </c>
    </row>
    <row r="12" spans="1:14" ht="15" thickBot="1" x14ac:dyDescent="0.35">
      <c r="A12" s="14" t="s">
        <v>40</v>
      </c>
      <c r="B12" s="15" t="s">
        <v>9</v>
      </c>
      <c r="C12" s="39">
        <v>157</v>
      </c>
      <c r="D12" s="39">
        <v>157</v>
      </c>
      <c r="E12" s="118">
        <v>47.1</v>
      </c>
      <c r="F12" s="66">
        <v>157</v>
      </c>
      <c r="G12" s="81">
        <v>501.24</v>
      </c>
      <c r="H12" s="72" t="s">
        <v>53</v>
      </c>
      <c r="I12" s="60" t="s">
        <v>53</v>
      </c>
      <c r="J12" s="94" t="s">
        <v>53</v>
      </c>
      <c r="K12" s="81" t="s">
        <v>53</v>
      </c>
      <c r="L12" s="94">
        <v>-287.89</v>
      </c>
      <c r="M12" s="128">
        <v>370.36</v>
      </c>
      <c r="N12" s="128">
        <v>0</v>
      </c>
    </row>
    <row r="13" spans="1:14" x14ac:dyDescent="0.3">
      <c r="A13" s="9" t="s">
        <v>10</v>
      </c>
      <c r="B13" s="5" t="s">
        <v>11</v>
      </c>
      <c r="C13" s="40">
        <v>714</v>
      </c>
      <c r="D13" s="50">
        <v>597.98</v>
      </c>
      <c r="E13" s="117">
        <v>214.2</v>
      </c>
      <c r="F13" s="68">
        <v>76.099999999999994</v>
      </c>
      <c r="G13" s="110">
        <v>76.099999999999994</v>
      </c>
      <c r="H13" s="114">
        <v>76.099999999999994</v>
      </c>
      <c r="I13" s="129">
        <v>76.099999999999994</v>
      </c>
      <c r="J13" s="80">
        <v>76.099999999999994</v>
      </c>
      <c r="K13" s="110">
        <v>76.099999999999994</v>
      </c>
      <c r="L13" s="80">
        <v>-1309.26</v>
      </c>
      <c r="M13" s="131">
        <v>573.91999999999996</v>
      </c>
      <c r="N13" s="131">
        <v>0</v>
      </c>
    </row>
    <row r="14" spans="1:14" ht="15" thickBot="1" x14ac:dyDescent="0.35">
      <c r="A14" s="16"/>
      <c r="B14" s="17" t="s">
        <v>12</v>
      </c>
      <c r="C14" s="44"/>
      <c r="D14" s="41"/>
      <c r="E14" s="99"/>
      <c r="F14" s="67"/>
      <c r="G14" s="55"/>
      <c r="H14" s="73"/>
      <c r="I14" s="60"/>
      <c r="J14" s="60"/>
      <c r="K14" s="109">
        <v>2209.6</v>
      </c>
      <c r="L14" s="126"/>
      <c r="M14" s="29"/>
      <c r="N14" s="29"/>
    </row>
    <row r="15" spans="1:14" x14ac:dyDescent="0.3">
      <c r="A15" s="9" t="s">
        <v>52</v>
      </c>
      <c r="B15" s="5" t="s">
        <v>13</v>
      </c>
      <c r="C15" s="40">
        <v>572</v>
      </c>
      <c r="D15" s="50">
        <v>1423.82</v>
      </c>
      <c r="E15" s="117">
        <v>171.6</v>
      </c>
      <c r="F15" s="68">
        <v>171.6</v>
      </c>
      <c r="G15" s="110">
        <v>171.6</v>
      </c>
      <c r="H15" s="114">
        <v>171.6</v>
      </c>
      <c r="I15" s="125">
        <v>171.6</v>
      </c>
      <c r="J15" s="80">
        <v>171.6</v>
      </c>
      <c r="K15" s="110">
        <v>171.6</v>
      </c>
      <c r="L15" s="80">
        <v>-1048.8800000000001</v>
      </c>
      <c r="M15" s="130">
        <v>1404.54</v>
      </c>
      <c r="N15" s="130">
        <v>0</v>
      </c>
    </row>
    <row r="16" spans="1:14" ht="15" thickBot="1" x14ac:dyDescent="0.35">
      <c r="A16" s="16"/>
      <c r="B16" s="17"/>
      <c r="C16" s="44"/>
      <c r="D16" s="41"/>
      <c r="E16" s="99"/>
      <c r="F16" s="67"/>
      <c r="G16" s="55"/>
      <c r="H16" s="73"/>
      <c r="I16" s="60"/>
      <c r="J16" s="126"/>
      <c r="K16" s="109"/>
      <c r="L16" s="126"/>
      <c r="M16" s="29"/>
      <c r="N16" s="29"/>
    </row>
    <row r="17" spans="1:16" ht="15" thickBot="1" x14ac:dyDescent="0.35">
      <c r="A17" s="18" t="s">
        <v>14</v>
      </c>
      <c r="B17" s="19" t="s">
        <v>15</v>
      </c>
      <c r="C17" s="45">
        <v>157</v>
      </c>
      <c r="D17" s="39">
        <v>385.82</v>
      </c>
      <c r="E17" s="118">
        <v>47.1</v>
      </c>
      <c r="F17" s="66">
        <v>47.1</v>
      </c>
      <c r="G17" s="81">
        <v>47.1</v>
      </c>
      <c r="H17" s="82">
        <v>47.1</v>
      </c>
      <c r="I17" s="132">
        <v>47.1</v>
      </c>
      <c r="J17" s="94">
        <v>47.1</v>
      </c>
      <c r="K17" s="81">
        <v>47.1</v>
      </c>
      <c r="L17" s="94">
        <v>-287.89</v>
      </c>
      <c r="M17" s="128">
        <v>380.53</v>
      </c>
      <c r="N17" s="128">
        <v>0</v>
      </c>
    </row>
    <row r="18" spans="1:16" ht="15" thickBot="1" x14ac:dyDescent="0.35">
      <c r="A18" s="18" t="s">
        <v>16</v>
      </c>
      <c r="B18" s="19" t="s">
        <v>17</v>
      </c>
      <c r="C18" s="45">
        <v>132</v>
      </c>
      <c r="D18" s="39">
        <v>403.6</v>
      </c>
      <c r="E18" s="118">
        <v>39.6</v>
      </c>
      <c r="F18" s="66">
        <v>0</v>
      </c>
      <c r="G18" s="81">
        <v>0</v>
      </c>
      <c r="H18" s="82">
        <v>0</v>
      </c>
      <c r="I18" s="132">
        <v>0</v>
      </c>
      <c r="J18" s="94">
        <v>0</v>
      </c>
      <c r="K18" s="81">
        <v>0</v>
      </c>
      <c r="L18" s="94">
        <v>-242.05</v>
      </c>
      <c r="M18" s="128">
        <v>-76.05</v>
      </c>
      <c r="N18" s="128">
        <v>132</v>
      </c>
    </row>
    <row r="19" spans="1:16" ht="15" thickBot="1" x14ac:dyDescent="0.35">
      <c r="A19" s="18" t="s">
        <v>18</v>
      </c>
      <c r="B19" s="19" t="s">
        <v>19</v>
      </c>
      <c r="C19" s="45">
        <v>450</v>
      </c>
      <c r="D19" s="39">
        <v>99.64</v>
      </c>
      <c r="E19" s="118">
        <v>135</v>
      </c>
      <c r="F19" s="133">
        <v>135</v>
      </c>
      <c r="G19" s="81">
        <v>135</v>
      </c>
      <c r="H19" s="82">
        <v>135</v>
      </c>
      <c r="I19" s="132">
        <v>135</v>
      </c>
      <c r="J19" s="94">
        <v>135</v>
      </c>
      <c r="K19" s="81">
        <v>135</v>
      </c>
      <c r="L19" s="94">
        <v>-825.16</v>
      </c>
      <c r="M19" s="128">
        <v>84.48</v>
      </c>
      <c r="N19" s="128">
        <v>365.52</v>
      </c>
    </row>
    <row r="20" spans="1:16" ht="15" thickBot="1" x14ac:dyDescent="0.35">
      <c r="A20" s="18" t="s">
        <v>20</v>
      </c>
      <c r="B20" s="19" t="s">
        <v>21</v>
      </c>
      <c r="C20" s="45">
        <v>567</v>
      </c>
      <c r="D20" s="39">
        <v>705.99</v>
      </c>
      <c r="E20" s="118">
        <v>172.92</v>
      </c>
      <c r="F20" s="66">
        <v>172.92</v>
      </c>
      <c r="G20" s="81">
        <v>172.92</v>
      </c>
      <c r="H20" s="82">
        <v>172.92</v>
      </c>
      <c r="I20" s="132">
        <v>172.92</v>
      </c>
      <c r="J20" s="94">
        <v>172.92</v>
      </c>
      <c r="K20" s="81">
        <v>172.92</v>
      </c>
      <c r="L20" s="94">
        <v>-1039.71</v>
      </c>
      <c r="M20" s="128">
        <v>703.8</v>
      </c>
      <c r="N20" s="128">
        <v>0</v>
      </c>
    </row>
    <row r="21" spans="1:16" ht="15" thickBot="1" x14ac:dyDescent="0.35">
      <c r="A21" s="18" t="s">
        <v>22</v>
      </c>
      <c r="B21" s="19" t="s">
        <v>23</v>
      </c>
      <c r="C21" s="45">
        <v>165</v>
      </c>
      <c r="D21" s="39">
        <v>297.13</v>
      </c>
      <c r="E21" s="118">
        <v>52.83</v>
      </c>
      <c r="F21" s="66">
        <v>52.83</v>
      </c>
      <c r="G21" s="81">
        <v>52.83</v>
      </c>
      <c r="H21" s="82">
        <v>52.83</v>
      </c>
      <c r="I21" s="132">
        <v>52.83</v>
      </c>
      <c r="J21" s="94">
        <v>52.83</v>
      </c>
      <c r="K21" s="81">
        <v>52.83</v>
      </c>
      <c r="L21" s="94">
        <v>-302.56</v>
      </c>
      <c r="M21" s="128">
        <v>311.55</v>
      </c>
      <c r="N21" s="128">
        <v>0</v>
      </c>
    </row>
    <row r="22" spans="1:16" ht="15" thickBot="1" x14ac:dyDescent="0.35">
      <c r="A22" s="18" t="s">
        <v>24</v>
      </c>
      <c r="B22" s="19" t="s">
        <v>25</v>
      </c>
      <c r="C22" s="45">
        <v>127</v>
      </c>
      <c r="D22" s="39">
        <v>235.91</v>
      </c>
      <c r="E22" s="118">
        <v>38.1</v>
      </c>
      <c r="F22" s="66">
        <v>38.1</v>
      </c>
      <c r="G22" s="81">
        <v>38.1</v>
      </c>
      <c r="H22" s="82">
        <v>38.1</v>
      </c>
      <c r="I22" s="132">
        <v>38.1</v>
      </c>
      <c r="J22" s="94">
        <v>38.1</v>
      </c>
      <c r="K22" s="81">
        <v>38.1</v>
      </c>
      <c r="L22" s="94">
        <v>-232.88</v>
      </c>
      <c r="M22" s="134">
        <v>231.63</v>
      </c>
      <c r="N22" s="134">
        <v>0</v>
      </c>
    </row>
    <row r="23" spans="1:16" ht="15" thickBot="1" x14ac:dyDescent="0.35">
      <c r="A23" s="18" t="s">
        <v>26</v>
      </c>
      <c r="B23" s="19" t="s">
        <v>27</v>
      </c>
      <c r="C23" s="45">
        <v>568</v>
      </c>
      <c r="D23" s="39">
        <v>-2756.7</v>
      </c>
      <c r="E23" s="118">
        <v>170.4</v>
      </c>
      <c r="F23" s="66">
        <v>-109.78</v>
      </c>
      <c r="G23" s="81">
        <v>-109.78</v>
      </c>
      <c r="H23" s="82">
        <v>-109.78</v>
      </c>
      <c r="I23" s="132">
        <v>-109.78</v>
      </c>
      <c r="J23" s="94">
        <v>182</v>
      </c>
      <c r="K23" s="81">
        <v>182</v>
      </c>
      <c r="L23" s="94">
        <v>-1041.54</v>
      </c>
      <c r="M23" s="127">
        <v>-3171.92</v>
      </c>
      <c r="N23" s="127">
        <v>3171.92</v>
      </c>
    </row>
    <row r="24" spans="1:16" ht="15" thickBot="1" x14ac:dyDescent="0.35">
      <c r="A24" s="18" t="s">
        <v>28</v>
      </c>
      <c r="B24" s="19" t="s">
        <v>29</v>
      </c>
      <c r="C24" s="45">
        <v>578</v>
      </c>
      <c r="D24" s="39"/>
      <c r="E24" s="101"/>
      <c r="F24" s="66"/>
      <c r="G24" s="56"/>
      <c r="H24" s="72"/>
      <c r="I24" s="62"/>
      <c r="J24" s="62"/>
      <c r="K24" s="81"/>
      <c r="L24" s="107"/>
      <c r="M24" s="15"/>
      <c r="N24" s="15"/>
    </row>
    <row r="25" spans="1:16" x14ac:dyDescent="0.3">
      <c r="A25" s="20" t="s">
        <v>30</v>
      </c>
      <c r="B25" s="21" t="s">
        <v>31</v>
      </c>
      <c r="C25" s="46">
        <v>728</v>
      </c>
      <c r="D25" s="50">
        <v>1727.18</v>
      </c>
      <c r="E25" s="117">
        <v>391.8</v>
      </c>
      <c r="F25" s="68">
        <v>391.8</v>
      </c>
      <c r="G25" s="110">
        <v>391.8</v>
      </c>
      <c r="H25" s="114">
        <v>391.8</v>
      </c>
      <c r="I25" s="61">
        <v>391.8</v>
      </c>
      <c r="J25" s="80">
        <v>391.8</v>
      </c>
      <c r="K25" s="110">
        <v>391.8</v>
      </c>
      <c r="L25" s="80">
        <v>-2394.81</v>
      </c>
      <c r="M25" s="130">
        <v>1683.17</v>
      </c>
      <c r="N25" s="130">
        <v>0</v>
      </c>
    </row>
    <row r="26" spans="1:16" ht="15" thickBot="1" x14ac:dyDescent="0.35">
      <c r="A26" s="22"/>
      <c r="B26" s="23"/>
      <c r="C26" s="47"/>
      <c r="D26" s="41"/>
      <c r="E26" s="99"/>
      <c r="F26" s="67"/>
      <c r="G26" s="55"/>
      <c r="H26" s="73"/>
      <c r="I26" s="60"/>
      <c r="J26" s="60"/>
      <c r="K26" s="109"/>
      <c r="L26" s="126"/>
      <c r="M26" s="29"/>
      <c r="N26" s="29"/>
    </row>
    <row r="27" spans="1:16" ht="15" thickBot="1" x14ac:dyDescent="0.35">
      <c r="A27" s="145" t="s">
        <v>32</v>
      </c>
      <c r="B27" s="24" t="s">
        <v>33</v>
      </c>
      <c r="C27" s="48">
        <v>135</v>
      </c>
      <c r="D27" s="39">
        <v>135</v>
      </c>
      <c r="E27" s="118">
        <v>40.5</v>
      </c>
      <c r="F27" s="66">
        <v>-40.5</v>
      </c>
      <c r="G27" s="56">
        <v>-40.5</v>
      </c>
      <c r="H27" s="82">
        <v>-40.5</v>
      </c>
      <c r="I27" s="62">
        <v>40.5</v>
      </c>
      <c r="J27" s="90">
        <v>-40.5</v>
      </c>
      <c r="K27" s="81">
        <v>-40.5</v>
      </c>
      <c r="L27" s="94">
        <v>-247.55</v>
      </c>
      <c r="M27" s="127">
        <v>-355.55</v>
      </c>
      <c r="N27" s="128">
        <v>355.55</v>
      </c>
      <c r="P27" t="s">
        <v>63</v>
      </c>
    </row>
    <row r="28" spans="1:16" x14ac:dyDescent="0.3">
      <c r="A28" s="25" t="s">
        <v>7</v>
      </c>
      <c r="B28" s="26" t="s">
        <v>34</v>
      </c>
      <c r="C28" s="49">
        <v>1069</v>
      </c>
      <c r="D28" s="50">
        <v>1069</v>
      </c>
      <c r="E28" s="117">
        <v>320.7</v>
      </c>
      <c r="F28" s="68"/>
      <c r="G28" s="54"/>
      <c r="H28" s="75"/>
      <c r="I28" s="106"/>
      <c r="J28" s="80"/>
      <c r="K28" s="110"/>
      <c r="L28" s="80"/>
      <c r="M28" s="6"/>
      <c r="N28" s="6"/>
    </row>
    <row r="29" spans="1:16" ht="15" thickBot="1" x14ac:dyDescent="0.35">
      <c r="A29" s="27" t="s">
        <v>35</v>
      </c>
      <c r="B29" s="13"/>
      <c r="C29" s="43"/>
      <c r="D29" s="41"/>
      <c r="E29" s="99"/>
      <c r="F29" s="67">
        <v>0</v>
      </c>
      <c r="G29" s="109">
        <v>320.7</v>
      </c>
      <c r="H29" s="120">
        <v>320.7</v>
      </c>
      <c r="I29" s="126">
        <v>320.7</v>
      </c>
      <c r="J29" s="126">
        <v>320.7</v>
      </c>
      <c r="K29" s="109">
        <v>320.7</v>
      </c>
      <c r="L29" s="126">
        <v>-1960.22</v>
      </c>
      <c r="M29" s="123">
        <v>712.28</v>
      </c>
      <c r="N29" s="123">
        <v>847.28</v>
      </c>
    </row>
    <row r="30" spans="1:16" x14ac:dyDescent="0.3">
      <c r="A30" s="28" t="s">
        <v>36</v>
      </c>
      <c r="B30" s="6"/>
      <c r="C30" s="50">
        <v>34</v>
      </c>
      <c r="D30" s="50">
        <v>34</v>
      </c>
      <c r="E30" s="117">
        <v>10.199999999999999</v>
      </c>
      <c r="F30" s="68">
        <v>0</v>
      </c>
      <c r="G30" s="54">
        <v>0</v>
      </c>
      <c r="H30" s="75">
        <v>0</v>
      </c>
      <c r="I30" s="61">
        <v>0</v>
      </c>
      <c r="J30" s="80">
        <v>0</v>
      </c>
      <c r="K30" s="110">
        <v>34</v>
      </c>
      <c r="L30" s="80">
        <v>-62.35</v>
      </c>
      <c r="M30" s="130">
        <v>-89.55</v>
      </c>
      <c r="N30" s="130">
        <v>89.55</v>
      </c>
    </row>
    <row r="31" spans="1:16" ht="15" thickBot="1" x14ac:dyDescent="0.35">
      <c r="A31" s="9"/>
      <c r="B31" s="5"/>
      <c r="C31" s="40"/>
      <c r="D31" s="41"/>
      <c r="E31" s="99"/>
      <c r="F31" s="67"/>
      <c r="G31" s="55"/>
      <c r="H31" s="73"/>
      <c r="I31" s="60"/>
      <c r="J31" s="60"/>
      <c r="K31" s="109"/>
      <c r="L31" s="126"/>
      <c r="M31" s="29"/>
      <c r="N31" s="29"/>
    </row>
    <row r="32" spans="1:16" x14ac:dyDescent="0.3">
      <c r="A32" s="27" t="s">
        <v>60</v>
      </c>
      <c r="B32" s="13"/>
      <c r="C32" s="43">
        <v>28</v>
      </c>
      <c r="D32" s="50">
        <v>28</v>
      </c>
      <c r="E32" s="117">
        <v>8.4</v>
      </c>
      <c r="F32" s="68">
        <v>0</v>
      </c>
      <c r="G32" s="54">
        <v>0</v>
      </c>
      <c r="H32" s="114">
        <v>0</v>
      </c>
      <c r="I32" s="61">
        <v>0</v>
      </c>
      <c r="J32" s="93">
        <v>0</v>
      </c>
      <c r="K32" s="110">
        <v>0</v>
      </c>
      <c r="L32" s="80">
        <v>-51.34</v>
      </c>
      <c r="M32" s="130">
        <v>-73.739999999999995</v>
      </c>
      <c r="N32" s="130">
        <v>73.739999999999995</v>
      </c>
    </row>
    <row r="33" spans="1:14" ht="15" thickBot="1" x14ac:dyDescent="0.35">
      <c r="A33" s="7"/>
      <c r="B33" s="29"/>
      <c r="C33" s="41"/>
      <c r="D33" s="41"/>
      <c r="E33" s="99"/>
      <c r="F33" s="67"/>
      <c r="G33" s="55"/>
      <c r="H33" s="73"/>
      <c r="I33" s="60"/>
      <c r="J33" s="91"/>
      <c r="K33" s="109"/>
      <c r="L33" s="126"/>
      <c r="M33" s="29"/>
      <c r="N33" s="29"/>
    </row>
    <row r="34" spans="1:14" ht="15" thickBot="1" x14ac:dyDescent="0.35">
      <c r="A34" s="7" t="s">
        <v>2</v>
      </c>
      <c r="B34" s="29"/>
      <c r="C34" s="144">
        <v>10000</v>
      </c>
      <c r="D34" s="39">
        <f>SUM(D6:D32)</f>
        <v>9486.5399999999991</v>
      </c>
      <c r="E34" s="138">
        <f>SUM(E6:E32)</f>
        <v>3013.35</v>
      </c>
      <c r="F34" s="112"/>
      <c r="G34" s="81"/>
      <c r="H34" s="82"/>
      <c r="I34" s="107"/>
      <c r="J34" s="94"/>
      <c r="K34" s="81"/>
      <c r="L34" s="94">
        <f>SUM(L6:L33)</f>
        <v>-18336.989999999994</v>
      </c>
      <c r="M34" s="123">
        <f>SUM(M6:M33)</f>
        <v>13428.11</v>
      </c>
      <c r="N34" s="123">
        <f>SUM(N6:N33)</f>
        <v>7759.46</v>
      </c>
    </row>
    <row r="35" spans="1:14" ht="15" thickBot="1" x14ac:dyDescent="0.35">
      <c r="A35" s="1"/>
      <c r="C35" s="51"/>
      <c r="F35" s="105"/>
      <c r="G35" s="52" t="s">
        <v>56</v>
      </c>
      <c r="I35" s="108"/>
      <c r="J35" s="78"/>
      <c r="K35" s="135"/>
      <c r="L35" s="136"/>
      <c r="M35" s="137"/>
      <c r="N35" s="143"/>
    </row>
    <row r="36" spans="1:14" ht="18" thickBot="1" x14ac:dyDescent="0.35">
      <c r="A36" s="83" t="s">
        <v>37</v>
      </c>
      <c r="B36" s="31"/>
      <c r="C36" s="84"/>
      <c r="D36" s="76"/>
      <c r="E36" s="96"/>
      <c r="F36" s="63"/>
      <c r="G36" s="37"/>
      <c r="H36" s="69"/>
      <c r="I36" s="57"/>
      <c r="J36" s="95"/>
      <c r="K36" s="56" t="s">
        <v>55</v>
      </c>
      <c r="L36" s="141"/>
      <c r="M36" s="128">
        <v>76.34</v>
      </c>
      <c r="N36" s="127"/>
    </row>
    <row r="37" spans="1:14" ht="15" thickBot="1" x14ac:dyDescent="0.35">
      <c r="A37" s="4" t="s">
        <v>38</v>
      </c>
      <c r="J37" s="92"/>
      <c r="L37" s="141"/>
      <c r="M37" s="127"/>
      <c r="N37" s="142"/>
    </row>
    <row r="38" spans="1:14" ht="18" thickBot="1" x14ac:dyDescent="0.35">
      <c r="A38" s="85" t="s">
        <v>39</v>
      </c>
      <c r="B38" s="30"/>
      <c r="C38" s="38"/>
      <c r="D38" s="77"/>
      <c r="E38" s="97"/>
      <c r="F38" s="64"/>
      <c r="G38" s="38"/>
      <c r="H38" s="70"/>
      <c r="I38" s="58"/>
      <c r="J38" s="89"/>
    </row>
  </sheetData>
  <pageMargins left="0.7" right="0.7" top="0.75" bottom="0.75" header="0.3" footer="0.3"/>
  <pageSetup paperSize="9" scale="8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Jellica</cp:lastModifiedBy>
  <cp:lastPrinted>2023-06-23T13:13:35Z</cp:lastPrinted>
  <dcterms:created xsi:type="dcterms:W3CDTF">2019-08-26T12:17:30Z</dcterms:created>
  <dcterms:modified xsi:type="dcterms:W3CDTF">2024-01-23T19:13:49Z</dcterms:modified>
</cp:coreProperties>
</file>